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\Desktop\R2実績会計R3計画予算\"/>
    </mc:Choice>
  </mc:AlternateContent>
  <xr:revisionPtr revIDLastSave="0" documentId="13_ncr:1_{39271A42-E0B0-4AFB-9BFD-311BD8AD112B}" xr6:coauthVersionLast="46" xr6:coauthVersionMax="47" xr10:uidLastSave="{00000000-0000-0000-0000-000000000000}"/>
  <bookViews>
    <workbookView xWindow="768" yWindow="768" windowWidth="17700" windowHeight="10560" xr2:uid="{9B4D36D5-0949-4344-B126-928FA71BDF3B}"/>
  </bookViews>
  <sheets>
    <sheet name="収支" sheetId="1" r:id="rId1"/>
  </sheets>
  <definedNames>
    <definedName name="_xlnm.Print_Area" localSheetId="0">収支!$A$1:$F$36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D9" i="1" l="1"/>
  <c r="D32" i="1" s="1"/>
  <c r="C9" i="1"/>
  <c r="E28" i="1"/>
  <c r="E27" i="1"/>
  <c r="E26" i="1"/>
  <c r="E25" i="1"/>
  <c r="E24" i="1"/>
  <c r="E23" i="1"/>
  <c r="E22" i="1"/>
  <c r="E21" i="1"/>
  <c r="E20" i="1"/>
  <c r="E19" i="1"/>
  <c r="E18" i="1"/>
  <c r="E17" i="1"/>
  <c r="E30" i="1"/>
  <c r="E29" i="1"/>
  <c r="E16" i="1"/>
  <c r="E15" i="1"/>
  <c r="E14" i="1"/>
  <c r="E13" i="1"/>
  <c r="E7" i="1"/>
  <c r="E6" i="1"/>
  <c r="E5" i="1"/>
  <c r="E4" i="1"/>
  <c r="E9" i="1" l="1"/>
</calcChain>
</file>

<file path=xl/sharedStrings.xml><?xml version="1.0" encoding="utf-8"?>
<sst xmlns="http://schemas.openxmlformats.org/spreadsheetml/2006/main" count="44" uniqueCount="38">
  <si>
    <t>②指定管理</t>
    <rPh sb="1" eb="3">
      <t>シテイ</t>
    </rPh>
    <rPh sb="3" eb="5">
      <t>カンリ</t>
    </rPh>
    <phoneticPr fontId="1"/>
  </si>
  <si>
    <t>1　収入の部</t>
    <rPh sb="2" eb="4">
      <t>シュウニュウ</t>
    </rPh>
    <rPh sb="5" eb="6">
      <t>ブ</t>
    </rPh>
    <phoneticPr fontId="1"/>
  </si>
  <si>
    <t>2　支出の部</t>
    <rPh sb="2" eb="4">
      <t>シシュツ</t>
    </rPh>
    <rPh sb="5" eb="6">
      <t>ブ</t>
    </rPh>
    <phoneticPr fontId="1"/>
  </si>
  <si>
    <t>差引増減額</t>
  </si>
  <si>
    <t>摘　　要</t>
    <rPh sb="0" eb="1">
      <t>テキ</t>
    </rPh>
    <rPh sb="3" eb="4">
      <t>ヨウ</t>
    </rPh>
    <phoneticPr fontId="1"/>
  </si>
  <si>
    <t>計</t>
    <rPh sb="0" eb="1">
      <t>ケイ</t>
    </rPh>
    <phoneticPr fontId="1"/>
  </si>
  <si>
    <t>指定管理委託料</t>
    <rPh sb="0" eb="2">
      <t>シテイ</t>
    </rPh>
    <rPh sb="2" eb="4">
      <t>カンリ</t>
    </rPh>
    <rPh sb="4" eb="7">
      <t>イタクリョウ</t>
    </rPh>
    <phoneticPr fontId="1"/>
  </si>
  <si>
    <t>使用料</t>
    <rPh sb="0" eb="3">
      <t>シヨウリョウ</t>
    </rPh>
    <phoneticPr fontId="1"/>
  </si>
  <si>
    <t>返金</t>
    <rPh sb="0" eb="2">
      <t>ヘンキン</t>
    </rPh>
    <phoneticPr fontId="1"/>
  </si>
  <si>
    <t>利息</t>
    <rPh sb="0" eb="2">
      <t>リソク</t>
    </rPh>
    <phoneticPr fontId="1"/>
  </si>
  <si>
    <t>需用費</t>
    <rPh sb="0" eb="3">
      <t>ジュヨウヒ</t>
    </rPh>
    <phoneticPr fontId="1"/>
  </si>
  <si>
    <t>合計</t>
    <rPh sb="0" eb="2">
      <t>ゴウケイ</t>
    </rPh>
    <phoneticPr fontId="1"/>
  </si>
  <si>
    <t>費　　　目</t>
    <rPh sb="0" eb="1">
      <t>ヒ</t>
    </rPh>
    <rPh sb="4" eb="5">
      <t>メ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</si>
  <si>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</si>
  <si>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燃料費</t>
    <rPh sb="0" eb="3">
      <t>ネンリョウヒ</t>
    </rPh>
    <phoneticPr fontId="1"/>
  </si>
  <si>
    <t>修繕料</t>
    <rPh sb="0" eb="3">
      <t>シュウゼンリョウ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</si>
  <si>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</si>
  <si>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</si>
  <si>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浄化槽手数料</t>
    <rPh sb="0" eb="3">
      <t>ジョウカソウ</t>
    </rPh>
    <rPh sb="3" eb="6">
      <t>テスウリョウ</t>
    </rPh>
    <phoneticPr fontId="1"/>
  </si>
  <si>
    <t>防火設備保守点検委託料</t>
    <rPh sb="0" eb="2">
      <t>ボウカ</t>
    </rPh>
    <rPh sb="2" eb="4">
      <t>セツビ</t>
    </rPh>
    <rPh sb="4" eb="6">
      <t>ホシュ</t>
    </rPh>
    <rPh sb="6" eb="8">
      <t>テンケン</t>
    </rPh>
    <rPh sb="8" eb="10">
      <t>イタク</t>
    </rPh>
    <rPh sb="10" eb="11">
      <t>リョウ</t>
    </rPh>
    <phoneticPr fontId="1"/>
  </si>
  <si>
    <t>浄化槽維持管理業務委託料</t>
    <rPh sb="0" eb="3">
      <t>ジョウカソウ</t>
    </rPh>
    <rPh sb="3" eb="5">
      <t>イジ</t>
    </rPh>
    <rPh sb="5" eb="7">
      <t>カンリ</t>
    </rPh>
    <rPh sb="7" eb="9">
      <t>ギョウム</t>
    </rPh>
    <rPh sb="9" eb="12">
      <t>イタクリョウ</t>
    </rPh>
    <phoneticPr fontId="1"/>
  </si>
  <si>
    <t>空調設備保守点検料業務委託料</t>
    <rPh sb="0" eb="2">
      <t>クウチョウ</t>
    </rPh>
    <rPh sb="2" eb="9">
      <t>セツビホシュテンケンリョウ</t>
    </rPh>
    <rPh sb="9" eb="11">
      <t>ギョウム</t>
    </rPh>
    <rPh sb="11" eb="14">
      <t>イタクリョウ</t>
    </rPh>
    <phoneticPr fontId="1"/>
  </si>
  <si>
    <t>警備保障委託料（火報）</t>
    <rPh sb="0" eb="2">
      <t>ケイビ</t>
    </rPh>
    <rPh sb="2" eb="4">
      <t>ホショウ</t>
    </rPh>
    <rPh sb="4" eb="7">
      <t>イタクリョウ</t>
    </rPh>
    <rPh sb="8" eb="9">
      <t>ヒ</t>
    </rPh>
    <rPh sb="9" eb="10">
      <t>ホウ</t>
    </rPh>
    <phoneticPr fontId="1"/>
  </si>
  <si>
    <t>管理委託料</t>
    <rPh sb="0" eb="2">
      <t>カンリ</t>
    </rPh>
    <rPh sb="2" eb="5">
      <t>イタクリョウ</t>
    </rPh>
    <phoneticPr fontId="1"/>
  </si>
  <si>
    <t>草刈等維持管理委託料</t>
    <rPh sb="0" eb="10">
      <t>クサカリナドイジカンリイタクリョウ</t>
    </rPh>
    <phoneticPr fontId="1"/>
  </si>
  <si>
    <t>施設清掃委託料</t>
    <rPh sb="0" eb="2">
      <t>シセツ</t>
    </rPh>
    <rPh sb="2" eb="4">
      <t>セイソウ</t>
    </rPh>
    <rPh sb="4" eb="7">
      <t>イタクリョウ</t>
    </rPh>
    <phoneticPr fontId="1"/>
  </si>
  <si>
    <t>使用料及び賃貸料</t>
    <rPh sb="0" eb="3">
      <t>シヨウリョウ</t>
    </rPh>
    <rPh sb="3" eb="4">
      <t>オヨ</t>
    </rPh>
    <rPh sb="5" eb="8">
      <t>チンタイリョウ</t>
    </rPh>
    <phoneticPr fontId="1"/>
  </si>
  <si>
    <t>AED機器借上料</t>
    <rPh sb="3" eb="5">
      <t>キキ</t>
    </rPh>
    <rPh sb="5" eb="7">
      <t>カリア</t>
    </rPh>
    <rPh sb="7" eb="8">
      <t>リョウ</t>
    </rPh>
    <phoneticPr fontId="1"/>
  </si>
  <si>
    <t>施設利用の返金</t>
    <rPh sb="0" eb="2">
      <t>シセツ</t>
    </rPh>
    <rPh sb="2" eb="4">
      <t>リヨウ</t>
    </rPh>
    <rPh sb="5" eb="7">
      <t>ヘンキン</t>
    </rPh>
    <phoneticPr fontId="1"/>
  </si>
  <si>
    <t>ａｕ電話料金</t>
    <rPh sb="2" eb="4">
      <t>デンワ</t>
    </rPh>
    <rPh sb="4" eb="6">
      <t>リョウキン</t>
    </rPh>
    <phoneticPr fontId="1"/>
  </si>
  <si>
    <t>交付金から</t>
    <rPh sb="0" eb="2">
      <t>コウフ</t>
    </rPh>
    <rPh sb="2" eb="3">
      <t>キン</t>
    </rPh>
    <phoneticPr fontId="1"/>
  </si>
  <si>
    <t>委託料</t>
    <rPh sb="0" eb="3">
      <t>イタクリョウ</t>
    </rPh>
    <phoneticPr fontId="1"/>
  </si>
  <si>
    <t>光熱費（電気、水道）</t>
    <rPh sb="0" eb="3">
      <t>コウネツヒ</t>
    </rPh>
    <rPh sb="4" eb="6">
      <t>デンキ</t>
    </rPh>
    <rPh sb="7" eb="9">
      <t>スイドウ</t>
    </rPh>
    <phoneticPr fontId="1"/>
  </si>
  <si>
    <t>差引残高　収入ー支出　＝</t>
    <rPh sb="0" eb="2">
      <t>サシヒキ</t>
    </rPh>
    <rPh sb="2" eb="4">
      <t>ザンダカ</t>
    </rPh>
    <rPh sb="5" eb="7">
      <t>シュウニュウ</t>
    </rPh>
    <rPh sb="8" eb="10">
      <t>シシュツ</t>
    </rPh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</si>
  <si>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</si>
  <si>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</si>
  <si>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残金は、指定管理運営資金とします。</t>
    <rPh sb="0" eb="2">
      <t>ザンキン</t>
    </rPh>
    <rPh sb="4" eb="6">
      <t>シテイ</t>
    </rPh>
    <rPh sb="6" eb="8">
      <t>カンリ</t>
    </rPh>
    <rPh sb="8" eb="10">
      <t>ウンエイ</t>
    </rPh>
    <rPh sb="10" eb="12">
      <t>シキン</t>
    </rPh>
    <phoneticPr fontId="1"/>
  </si>
  <si>
    <t>－９ー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</si>
</sst>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▲ 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1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9FB11-7C92-4434-A509-4FC5E54A33BB}">
  <dimension ref="A1:F36"/>
  <sheetViews>
    <sheetView tabSelected="1" view="pageBreakPreview" topLeftCell="A30" zoomScaleNormal="100" zoomScaleSheetLayoutView="100" workbookViewId="0">
      <selection activeCell="A37" sqref="A37:XFD78"/>
    </sheetView>
  </sheetViews>
  <sheetFormatPr defaultRowHeight="18" x14ac:dyDescent="0.45"/>
  <cols>
    <col min="1" max="1" width="13.69921875" customWidth="1"/>
    <col min="2" max="2" width="21" customWidth="1"/>
    <col min="3" max="5" width="12.09765625" customWidth="1"/>
    <col min="6" max="6" width="10.796875" customWidth="1"/>
  </cols>
  <sheetData>
    <row r="1" spans="1:6" ht="19.95" customHeight="1" x14ac:dyDescent="0.45">
      <c r="A1" t="s">
        <v>0</v>
      </c>
    </row>
    <row r="2" spans="1:6" ht="19.95" customHeight="1" thickBot="1" x14ac:dyDescent="0.5">
      <c r="A2" t="s">
        <v>1</v>
      </c>
    </row>
    <row r="3" spans="1:6" ht="19.95" customHeight="1" x14ac:dyDescent="0.45">
      <c r="A3" s="27" t="s">
        <v>12</v>
      </c>
      <c r="B3" s="28"/>
      <c r="C3" s="1" t="s">
        <v>34</v>
      </c>
      <c r="D3" s="1" t="s">
        <v>35</v>
      </c>
      <c r="E3" s="1" t="s">
        <v>3</v>
      </c>
      <c r="F3" s="2" t="s">
        <v>4</v>
      </c>
    </row>
    <row r="4" spans="1:6" ht="19.95" customHeight="1" x14ac:dyDescent="0.45">
      <c r="A4" s="32" t="s">
        <v>6</v>
      </c>
      <c r="B4" s="33"/>
      <c r="C4" s="14">
        <v>1900000</v>
      </c>
      <c r="D4" s="14">
        <v>1900000</v>
      </c>
      <c r="E4" s="19">
        <f>D4-C4</f>
        <v>0</v>
      </c>
      <c r="F4" s="3"/>
    </row>
    <row r="5" spans="1:6" ht="19.95" customHeight="1" x14ac:dyDescent="0.45">
      <c r="A5" s="32" t="s">
        <v>7</v>
      </c>
      <c r="B5" s="33"/>
      <c r="C5" s="14">
        <v>311000</v>
      </c>
      <c r="D5" s="14">
        <v>214300</v>
      </c>
      <c r="E5" s="19">
        <f t="shared" ref="E5:E9" si="0">D5-C5</f>
        <v>-96700</v>
      </c>
      <c r="F5" s="3"/>
    </row>
    <row r="6" spans="1:6" ht="19.95" customHeight="1" x14ac:dyDescent="0.45">
      <c r="A6" s="32" t="s">
        <v>8</v>
      </c>
      <c r="B6" s="33"/>
      <c r="C6" s="14">
        <v>0</v>
      </c>
      <c r="D6" s="14">
        <v>153322</v>
      </c>
      <c r="E6" s="19">
        <f t="shared" si="0"/>
        <v>153322</v>
      </c>
      <c r="F6" s="8" t="s">
        <v>30</v>
      </c>
    </row>
    <row r="7" spans="1:6" ht="19.95" customHeight="1" x14ac:dyDescent="0.45">
      <c r="A7" s="32" t="s">
        <v>9</v>
      </c>
      <c r="B7" s="33"/>
      <c r="C7" s="14">
        <v>0</v>
      </c>
      <c r="D7" s="14">
        <v>8</v>
      </c>
      <c r="E7" s="19">
        <f t="shared" si="0"/>
        <v>8</v>
      </c>
      <c r="F7" s="3"/>
    </row>
    <row r="8" spans="1:6" ht="19.95" customHeight="1" thickBot="1" x14ac:dyDescent="0.5">
      <c r="A8" s="34"/>
      <c r="B8" s="35"/>
      <c r="C8" s="15"/>
      <c r="D8" s="15"/>
      <c r="E8" s="20"/>
      <c r="F8" s="5"/>
    </row>
    <row r="9" spans="1:6" ht="19.95" customHeight="1" thickTop="1" thickBot="1" x14ac:dyDescent="0.5">
      <c r="A9" s="25" t="s">
        <v>11</v>
      </c>
      <c r="B9" s="26"/>
      <c r="C9" s="16">
        <f>SUM(C4:C8)</f>
        <v>2211000</v>
      </c>
      <c r="D9" s="16">
        <f>SUM(D4:D8)</f>
        <v>2267630</v>
      </c>
      <c r="E9" s="21">
        <f t="shared" si="0"/>
        <v>56630</v>
      </c>
      <c r="F9" s="7"/>
    </row>
    <row r="10" spans="1:6" ht="19.95" customHeight="1" x14ac:dyDescent="0.45">
      <c r="C10" s="17"/>
      <c r="D10" s="17"/>
      <c r="E10" s="22"/>
    </row>
    <row r="11" spans="1:6" ht="19.95" customHeight="1" thickBot="1" x14ac:dyDescent="0.5">
      <c r="A11" t="s">
        <v>2</v>
      </c>
      <c r="C11" s="17"/>
      <c r="D11" s="17"/>
      <c r="E11" s="22"/>
    </row>
    <row r="12" spans="1:6" ht="19.95" customHeight="1" x14ac:dyDescent="0.45">
      <c r="A12" s="27" t="s">
        <v>12</v>
      </c>
      <c r="B12" s="28"/>
      <c r="C12" s="18" t="s">
        <v>34</v>
      </c>
      <c r="D12" s="18" t="s">
        <v>35</v>
      </c>
      <c r="E12" s="23" t="s">
        <v>3</v>
      </c>
      <c r="F12" s="2" t="s">
        <v>4</v>
      </c>
    </row>
    <row r="13" spans="1:6" ht="19.95" customHeight="1" x14ac:dyDescent="0.45">
      <c r="A13" s="29" t="s">
        <v>10</v>
      </c>
      <c r="B13" s="9" t="s">
        <v>13</v>
      </c>
      <c r="C13" s="14">
        <v>150000</v>
      </c>
      <c r="D13" s="14">
        <v>50104</v>
      </c>
      <c r="E13" s="19">
        <f>D13-C13</f>
        <v>-99896</v>
      </c>
      <c r="F13" s="3"/>
    </row>
    <row r="14" spans="1:6" ht="19.95" customHeight="1" x14ac:dyDescent="0.45">
      <c r="A14" s="30"/>
      <c r="B14" s="9" t="s">
        <v>14</v>
      </c>
      <c r="C14" s="14">
        <v>30000</v>
      </c>
      <c r="D14" s="14">
        <v>19759</v>
      </c>
      <c r="E14" s="19">
        <f t="shared" ref="E14:E30" si="1">D14-C14</f>
        <v>-10241</v>
      </c>
      <c r="F14" s="3"/>
    </row>
    <row r="15" spans="1:6" ht="19.95" customHeight="1" x14ac:dyDescent="0.45">
      <c r="A15" s="30"/>
      <c r="B15" s="9" t="s">
        <v>32</v>
      </c>
      <c r="C15" s="14">
        <v>580000</v>
      </c>
      <c r="D15" s="14">
        <v>548337</v>
      </c>
      <c r="E15" s="19">
        <f t="shared" si="1"/>
        <v>-31663</v>
      </c>
      <c r="F15" s="3"/>
    </row>
    <row r="16" spans="1:6" ht="19.95" customHeight="1" x14ac:dyDescent="0.45">
      <c r="A16" s="31"/>
      <c r="B16" s="9" t="s">
        <v>15</v>
      </c>
      <c r="C16" s="14">
        <v>100000</v>
      </c>
      <c r="D16" s="14">
        <v>205972</v>
      </c>
      <c r="E16" s="19">
        <f t="shared" si="1"/>
        <v>105972</v>
      </c>
      <c r="F16" s="3"/>
    </row>
    <row r="17" spans="1:6" ht="19.95" customHeight="1" x14ac:dyDescent="0.45">
      <c r="A17" s="29" t="s">
        <v>16</v>
      </c>
      <c r="B17" s="9" t="s">
        <v>17</v>
      </c>
      <c r="C17" s="14">
        <v>35000</v>
      </c>
      <c r="D17" s="14">
        <v>117587</v>
      </c>
      <c r="E17" s="19">
        <f t="shared" ref="E17:E20" si="2">D17-C17</f>
        <v>82587</v>
      </c>
      <c r="F17" s="3"/>
    </row>
    <row r="18" spans="1:6" ht="19.95" customHeight="1" x14ac:dyDescent="0.45">
      <c r="A18" s="30"/>
      <c r="B18" s="9" t="s">
        <v>18</v>
      </c>
      <c r="C18" s="14">
        <v>38000</v>
      </c>
      <c r="D18" s="14">
        <v>15800</v>
      </c>
      <c r="E18" s="19">
        <f t="shared" si="2"/>
        <v>-22200</v>
      </c>
      <c r="F18" s="3"/>
    </row>
    <row r="19" spans="1:6" ht="19.95" customHeight="1" x14ac:dyDescent="0.45">
      <c r="A19" s="29" t="s">
        <v>31</v>
      </c>
      <c r="B19" s="12" t="s">
        <v>19</v>
      </c>
      <c r="C19" s="14">
        <v>10000</v>
      </c>
      <c r="D19" s="14">
        <v>11000</v>
      </c>
      <c r="E19" s="19">
        <f t="shared" si="2"/>
        <v>1000</v>
      </c>
      <c r="F19" s="3"/>
    </row>
    <row r="20" spans="1:6" ht="19.95" customHeight="1" x14ac:dyDescent="0.45">
      <c r="A20" s="30"/>
      <c r="B20" s="12" t="s">
        <v>20</v>
      </c>
      <c r="C20" s="14">
        <v>18000</v>
      </c>
      <c r="D20" s="14">
        <v>24200</v>
      </c>
      <c r="E20" s="19">
        <f t="shared" si="2"/>
        <v>6200</v>
      </c>
      <c r="F20" s="3"/>
    </row>
    <row r="21" spans="1:6" ht="19.95" customHeight="1" x14ac:dyDescent="0.45">
      <c r="A21" s="30"/>
      <c r="B21" s="12" t="s">
        <v>21</v>
      </c>
      <c r="C21" s="14">
        <v>20000</v>
      </c>
      <c r="D21" s="14">
        <v>0</v>
      </c>
      <c r="E21" s="19">
        <f t="shared" ref="E21:E24" si="3">D21-C21</f>
        <v>-20000</v>
      </c>
      <c r="F21" s="3"/>
    </row>
    <row r="22" spans="1:6" ht="19.95" customHeight="1" x14ac:dyDescent="0.45">
      <c r="A22" s="30"/>
      <c r="B22" s="12" t="s">
        <v>22</v>
      </c>
      <c r="C22" s="14">
        <v>60000</v>
      </c>
      <c r="D22" s="14">
        <v>60500</v>
      </c>
      <c r="E22" s="19">
        <f t="shared" si="3"/>
        <v>500</v>
      </c>
      <c r="F22" s="3"/>
    </row>
    <row r="23" spans="1:6" ht="19.95" customHeight="1" x14ac:dyDescent="0.45">
      <c r="A23" s="30"/>
      <c r="B23" s="12" t="s">
        <v>23</v>
      </c>
      <c r="C23" s="14">
        <v>600000</v>
      </c>
      <c r="D23" s="14">
        <v>642600</v>
      </c>
      <c r="E23" s="19">
        <f t="shared" si="3"/>
        <v>42600</v>
      </c>
      <c r="F23" s="3"/>
    </row>
    <row r="24" spans="1:6" ht="19.95" customHeight="1" x14ac:dyDescent="0.45">
      <c r="A24" s="30"/>
      <c r="B24" s="12" t="s">
        <v>24</v>
      </c>
      <c r="C24" s="14">
        <v>250000</v>
      </c>
      <c r="D24" s="14">
        <v>188100</v>
      </c>
      <c r="E24" s="19">
        <f t="shared" si="3"/>
        <v>-61900</v>
      </c>
      <c r="F24" s="3"/>
    </row>
    <row r="25" spans="1:6" ht="19.95" customHeight="1" x14ac:dyDescent="0.45">
      <c r="A25" s="31"/>
      <c r="B25" s="12" t="s">
        <v>25</v>
      </c>
      <c r="C25" s="14">
        <v>260000</v>
      </c>
      <c r="D25" s="14">
        <v>121920</v>
      </c>
      <c r="E25" s="19">
        <f t="shared" ref="E25:E28" si="4">D25-C25</f>
        <v>-138080</v>
      </c>
      <c r="F25" s="3"/>
    </row>
    <row r="26" spans="1:6" ht="19.95" customHeight="1" x14ac:dyDescent="0.45">
      <c r="A26" s="13" t="s">
        <v>26</v>
      </c>
      <c r="B26" s="12" t="s">
        <v>27</v>
      </c>
      <c r="C26" s="14">
        <v>60000</v>
      </c>
      <c r="D26" s="14">
        <v>52184</v>
      </c>
      <c r="E26" s="19">
        <f t="shared" si="4"/>
        <v>-7816</v>
      </c>
      <c r="F26" s="3"/>
    </row>
    <row r="27" spans="1:6" ht="19.95" customHeight="1" x14ac:dyDescent="0.45">
      <c r="A27" s="29" t="s">
        <v>8</v>
      </c>
      <c r="B27" s="9" t="s">
        <v>28</v>
      </c>
      <c r="C27" s="14"/>
      <c r="D27" s="14">
        <v>7800</v>
      </c>
      <c r="E27" s="19">
        <f t="shared" si="4"/>
        <v>7800</v>
      </c>
      <c r="F27" s="3"/>
    </row>
    <row r="28" spans="1:6" ht="19.95" customHeight="1" x14ac:dyDescent="0.45">
      <c r="A28" s="31"/>
      <c r="B28" s="9" t="s">
        <v>29</v>
      </c>
      <c r="C28" s="14"/>
      <c r="D28" s="14">
        <v>76661</v>
      </c>
      <c r="E28" s="19">
        <f t="shared" si="4"/>
        <v>76661</v>
      </c>
      <c r="F28" s="3"/>
    </row>
    <row r="29" spans="1:6" ht="19.95" customHeight="1" thickBot="1" x14ac:dyDescent="0.5">
      <c r="A29" s="4"/>
      <c r="B29" s="10"/>
      <c r="C29" s="15"/>
      <c r="D29" s="15"/>
      <c r="E29" s="20">
        <f t="shared" si="1"/>
        <v>0</v>
      </c>
      <c r="F29" s="5"/>
    </row>
    <row r="30" spans="1:6" ht="19.95" customHeight="1" thickTop="1" thickBot="1" x14ac:dyDescent="0.5">
      <c r="A30" s="6" t="s">
        <v>5</v>
      </c>
      <c r="B30" s="11"/>
      <c r="C30" s="16">
        <f>SUM(C13:C29)</f>
        <v>2211000</v>
      </c>
      <c r="D30" s="16">
        <f>SUM(D13:D29)</f>
        <v>2142524</v>
      </c>
      <c r="E30" s="21">
        <f t="shared" si="1"/>
        <v>-68476</v>
      </c>
      <c r="F30" s="7"/>
    </row>
    <row r="31" spans="1:6" ht="19.95" customHeight="1" x14ac:dyDescent="0.45"/>
    <row r="32" spans="1:6" ht="19.95" customHeight="1" x14ac:dyDescent="0.45">
      <c r="B32" s="38" t="s">
        <v>33</v>
      </c>
      <c r="C32" s="38"/>
      <c r="D32" s="24">
        <f>D9-D30</f>
        <v>125106</v>
      </c>
    </row>
    <row r="33" spans="1:6" ht="19.95" customHeight="1" x14ac:dyDescent="0.45">
      <c r="B33" s="39" t="s">
        <v>36</v>
      </c>
      <c r="C33" s="39"/>
      <c r="D33" s="39"/>
      <c r="E33" s="39"/>
      <c r="F33" s="39"/>
    </row>
    <row r="36" spans="1:6" x14ac:dyDescent="0.45">
      <c r="A36" s="36" t="s">
        <v>37</v>
      </c>
      <c r="B36" s="37"/>
      <c r="C36" s="37"/>
      <c r="D36" s="37"/>
      <c r="E36" s="37"/>
      <c r="F36" s="37"/>
    </row>
  </sheetData>
  <mergeCells count="15">
    <mergeCell ref="A36:F36"/>
    <mergeCell ref="A27:A28"/>
    <mergeCell ref="A17:A18"/>
    <mergeCell ref="A19:A25"/>
    <mergeCell ref="B32:C32"/>
    <mergeCell ref="B33:F33"/>
    <mergeCell ref="A9:B9"/>
    <mergeCell ref="A3:B3"/>
    <mergeCell ref="A12:B12"/>
    <mergeCell ref="A13:A16"/>
    <mergeCell ref="A4:B4"/>
    <mergeCell ref="A5:B5"/>
    <mergeCell ref="A6:B6"/>
    <mergeCell ref="A7:B7"/>
    <mergeCell ref="A8:B8"/>
  </mergeCells>
  <phoneticPr fontId="1"/>
  <pageMargins left="0.59055118110236227" right="0.59055118110236227" top="0.74803149606299213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</vt:lpstr>
      <vt:lpstr>収支!Print_Area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shirotoricom</dc:creator>
  <cp:lastModifiedBy>tanak</cp:lastModifiedBy>
  <cp:lastPrinted>2021-04-15T00:42:51Z</cp:lastPrinted>
  <dcterms:created xsi:type="dcterms:W3CDTF">2021-04-14T23:03:30Z</dcterms:created>
  <dcterms:modified xsi:type="dcterms:W3CDTF">2021-06-17T13:45:01Z</dcterms:modified>
</cp:coreProperties>
</file>